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0" windowWidth="28800" windowHeight="11235"/>
  </bookViews>
  <sheets>
    <sheet name="Vybavení" sheetId="1" r:id="rId1"/>
  </sheets>
  <definedNames>
    <definedName name="PocetMJ">#REF!</definedName>
  </definedNames>
  <calcPr calcId="152511"/>
</workbook>
</file>

<file path=xl/calcChain.xml><?xml version="1.0" encoding="utf-8"?>
<calcChain xmlns="http://schemas.openxmlformats.org/spreadsheetml/2006/main">
  <c r="F58" i="1" l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8" i="1"/>
  <c r="F9" i="1"/>
  <c r="F10" i="1"/>
  <c r="F11" i="1"/>
  <c r="F59" i="1" l="1"/>
  <c r="F60" i="1" s="1"/>
  <c r="F61" i="1" s="1"/>
</calcChain>
</file>

<file path=xl/sharedStrings.xml><?xml version="1.0" encoding="utf-8"?>
<sst xmlns="http://schemas.openxmlformats.org/spreadsheetml/2006/main" count="127" uniqueCount="127">
  <si>
    <t>cena celkem bez DPH</t>
  </si>
  <si>
    <t>Cena celkem bez DPH</t>
  </si>
  <si>
    <t>DPH</t>
  </si>
  <si>
    <t>Cena celkem vč. DPH</t>
  </si>
  <si>
    <t>popis položky</t>
  </si>
  <si>
    <t>počet</t>
  </si>
  <si>
    <t>jednotková cena (bez DPH)</t>
  </si>
  <si>
    <t>položka</t>
  </si>
  <si>
    <t>PROJEKT:</t>
  </si>
  <si>
    <t>NÁZEV ZAK.:</t>
  </si>
  <si>
    <t>Dodávka Gastrotechniky</t>
  </si>
  <si>
    <t>SOŠ a SOU obchodu a služeb Chrudim - vybudování dílen odborného výcviku</t>
  </si>
  <si>
    <t>1.1.0</t>
  </si>
  <si>
    <r>
      <rPr>
        <b/>
        <sz val="8"/>
        <rFont val="Arial"/>
        <family val="2"/>
        <charset val="238"/>
      </rPr>
      <t>regál nerez 4 police</t>
    </r>
    <r>
      <rPr>
        <sz val="8"/>
        <rFont val="Arial"/>
        <family val="2"/>
        <charset val="238"/>
      </rPr>
      <t xml:space="preserve">, nosnost police 80 kg, svařovaný, rozměry: 1000x400x1800 mm </t>
    </r>
  </si>
  <si>
    <t>1.1.1</t>
  </si>
  <si>
    <t>1.2.0</t>
  </si>
  <si>
    <r>
      <rPr>
        <b/>
        <sz val="8"/>
        <rFont val="Arial"/>
        <family val="2"/>
        <charset val="238"/>
      </rPr>
      <t>regál nerez 3 police</t>
    </r>
    <r>
      <rPr>
        <sz val="8"/>
        <rFont val="Arial"/>
        <family val="2"/>
        <charset val="238"/>
      </rPr>
      <t>, nosnost police 80 kg, svařovaný, rozměry: 1000x400x1200 mm</t>
    </r>
  </si>
  <si>
    <t>1.2.1</t>
  </si>
  <si>
    <t>výrobce / typ / katalogové číslo / vlasní výroba</t>
  </si>
  <si>
    <t>1.3.0</t>
  </si>
  <si>
    <t>2.1.0</t>
  </si>
  <si>
    <t>2.1.1</t>
  </si>
  <si>
    <r>
      <rPr>
        <b/>
        <sz val="8"/>
        <rFont val="Arial"/>
        <family val="2"/>
        <charset val="238"/>
      </rPr>
      <t>baterie</t>
    </r>
    <r>
      <rPr>
        <sz val="8"/>
        <rFont val="Arial"/>
        <family val="2"/>
        <charset val="238"/>
      </rPr>
      <t xml:space="preserve"> s raménkem a tlakovou sprchou na mytí nádobí, stolní</t>
    </r>
  </si>
  <si>
    <t>2.3.0</t>
  </si>
  <si>
    <r>
      <rPr>
        <b/>
        <sz val="8"/>
        <rFont val="Arial"/>
        <family val="2"/>
        <charset val="238"/>
      </rPr>
      <t>nerezová nádoba na odpadky</t>
    </r>
    <r>
      <rPr>
        <sz val="8"/>
        <rFont val="Arial"/>
        <family val="2"/>
        <charset val="238"/>
      </rPr>
      <t xml:space="preserve"> pojízdná s poklopem, velikost minimálně 50 l</t>
    </r>
  </si>
  <si>
    <t>2.4.0</t>
  </si>
  <si>
    <r>
      <rPr>
        <b/>
        <sz val="8"/>
        <rFont val="Arial"/>
        <family val="2"/>
        <charset val="238"/>
      </rPr>
      <t>regál nerez 3 police</t>
    </r>
    <r>
      <rPr>
        <sz val="8"/>
        <rFont val="Arial"/>
        <family val="2"/>
        <charset val="238"/>
      </rPr>
      <t>, nosnost police 80 kg, svařovaný, rozměry: 1500x400x1200 mm</t>
    </r>
  </si>
  <si>
    <t>3.1.0</t>
  </si>
  <si>
    <r>
      <rPr>
        <b/>
        <sz val="8"/>
        <rFont val="Arial"/>
        <family val="2"/>
        <charset val="238"/>
      </rPr>
      <t>nerezový mycí stůl se 2 dřezy a odkapní plochou</t>
    </r>
    <r>
      <rPr>
        <sz val="8"/>
        <rFont val="Arial"/>
        <family val="2"/>
        <charset val="238"/>
      </rPr>
      <t>, prolamovaná pracovní deska, zadní lem; rozměry:  2100x700x900 mm, dřez 600x500 mm</t>
    </r>
  </si>
  <si>
    <r>
      <rPr>
        <b/>
        <sz val="8"/>
        <rFont val="Arial"/>
        <family val="2"/>
        <charset val="238"/>
      </rPr>
      <t>psací stůl se zásuvk. blokem</t>
    </r>
    <r>
      <rPr>
        <sz val="8"/>
        <rFont val="Arial"/>
        <family val="2"/>
        <charset val="238"/>
      </rPr>
      <t>, materiál lamino 18mm, hrany ABS, 4 zásuvky se zámky, rozměry: 1600x800x720 mm</t>
    </r>
  </si>
  <si>
    <t>3.2.0</t>
  </si>
  <si>
    <t>3.3.0</t>
  </si>
  <si>
    <t>3.4.0</t>
  </si>
  <si>
    <r>
      <rPr>
        <b/>
        <sz val="8"/>
        <rFont val="Arial"/>
        <family val="2"/>
        <charset val="238"/>
      </rPr>
      <t>kancelářská židle s područkami</t>
    </r>
    <r>
      <rPr>
        <sz val="8"/>
        <rFont val="Arial"/>
        <family val="2"/>
        <charset val="238"/>
      </rPr>
      <t>, výškově nastavitelná, čalounění síťovina nebo textil, malá nebo střední velikost opěradla s možností nastavení jeho sklonu a výšky, nosnost minimálně 110 kg</t>
    </r>
  </si>
  <si>
    <r>
      <rPr>
        <b/>
        <sz val="8"/>
        <rFont val="Arial"/>
        <family val="2"/>
        <charset val="238"/>
      </rPr>
      <t>skříň s policemi</t>
    </r>
    <r>
      <rPr>
        <sz val="8"/>
        <rFont val="Arial"/>
        <family val="2"/>
        <charset val="238"/>
      </rPr>
      <t>, spodní díl s dvířky, horní díl police otevřené, materiál lamino 18mm, hrany ABS, rozměry: 600x600x1800 mm</t>
    </r>
  </si>
  <si>
    <r>
      <rPr>
        <b/>
        <sz val="8"/>
        <rFont val="Arial"/>
        <family val="2"/>
        <charset val="238"/>
      </rPr>
      <t>skříň šatní</t>
    </r>
    <r>
      <rPr>
        <sz val="8"/>
        <rFont val="Arial"/>
        <family val="2"/>
        <charset val="238"/>
      </rPr>
      <t>, dělená, uzamykatelná, materiál lamino 18mm, hrany ABS, rozměry: 600x600x1800 mm</t>
    </r>
  </si>
  <si>
    <t>4.1.0</t>
  </si>
  <si>
    <t>4.2.0</t>
  </si>
  <si>
    <t>4.3.0</t>
  </si>
  <si>
    <r>
      <rPr>
        <b/>
        <sz val="8"/>
        <rFont val="Arial"/>
        <family val="2"/>
        <charset val="238"/>
      </rPr>
      <t>stůl jednací</t>
    </r>
    <r>
      <rPr>
        <sz val="8"/>
        <rFont val="Arial"/>
        <family val="2"/>
        <charset val="238"/>
      </rPr>
      <t>, deska lamino tl. 36 mm s hranou ABS 2 mm,  podnoží kovové,  rozměry: 2400x800x750 mm</t>
    </r>
  </si>
  <si>
    <r>
      <rPr>
        <b/>
        <sz val="8"/>
        <rFont val="Arial"/>
        <family val="2"/>
        <charset val="238"/>
      </rPr>
      <t>židle konferenční stohovatelná</t>
    </r>
    <r>
      <rPr>
        <sz val="8"/>
        <rFont val="Arial"/>
        <family val="2"/>
        <charset val="238"/>
      </rPr>
      <t>, kostra ocelová čtyřnohá, povrch chrom, sedák i opěrák plastový, nosnost minimálně 110 kg</t>
    </r>
  </si>
  <si>
    <r>
      <rPr>
        <b/>
        <sz val="8"/>
        <rFont val="Arial"/>
        <family val="2"/>
        <charset val="238"/>
      </rPr>
      <t>skříňka policová s posuvnými dveřmi</t>
    </r>
    <r>
      <rPr>
        <sz val="8"/>
        <rFont val="Arial"/>
        <family val="2"/>
        <charset val="238"/>
      </rPr>
      <t>, 3 police, materiál lamino 18mm, hrany ABS 2 mm, rozměry: 1000x500x1200 mm</t>
    </r>
  </si>
  <si>
    <t>5.1.1</t>
  </si>
  <si>
    <t>5.1.0</t>
  </si>
  <si>
    <t>5.1.2</t>
  </si>
  <si>
    <t>5.1.3</t>
  </si>
  <si>
    <r>
      <rPr>
        <b/>
        <sz val="8"/>
        <rFont val="Arial"/>
        <family val="2"/>
        <charset val="238"/>
      </rPr>
      <t>baterie dřezov</t>
    </r>
    <r>
      <rPr>
        <sz val="8"/>
        <rFont val="Arial"/>
        <family val="2"/>
        <charset val="238"/>
      </rPr>
      <t>á, stolní</t>
    </r>
  </si>
  <si>
    <r>
      <rPr>
        <b/>
        <sz val="8"/>
        <rFont val="Arial"/>
        <family val="2"/>
        <charset val="238"/>
      </rPr>
      <t>nerezový pracovní stůl</t>
    </r>
    <r>
      <rPr>
        <sz val="8"/>
        <rFont val="Arial"/>
        <family val="2"/>
        <charset val="238"/>
      </rPr>
      <t xml:space="preserve"> s dřezem skříňový, zadní lem, prolis kolem dřezu, s výsuvným odpadkovým košem, rozměry:  1200x700x900 mm, dřez 400x400x250 mm, pozn. pod jednou deskou s položkou 5.1.2</t>
    </r>
  </si>
  <si>
    <t>5.2.0</t>
  </si>
  <si>
    <r>
      <rPr>
        <b/>
        <sz val="8"/>
        <rFont val="Arial"/>
        <family val="2"/>
        <charset val="238"/>
      </rPr>
      <t>nerezová nástěnná skříňka</t>
    </r>
    <r>
      <rPr>
        <sz val="8"/>
        <rFont val="Arial"/>
        <family val="2"/>
        <charset val="238"/>
      </rPr>
      <t xml:space="preserve"> otevřená, rozměry: 1600x350x550 mm</t>
    </r>
  </si>
  <si>
    <t>5.3.0</t>
  </si>
  <si>
    <t>5.4.0</t>
  </si>
  <si>
    <t>5.5.0</t>
  </si>
  <si>
    <t>5.5.1</t>
  </si>
  <si>
    <r>
      <rPr>
        <b/>
        <sz val="8"/>
        <rFont val="Arial"/>
        <family val="2"/>
        <charset val="238"/>
      </rPr>
      <t>nerezová podestavba pod elektrickou horkovzdušnou pec</t>
    </r>
    <r>
      <rPr>
        <sz val="8"/>
        <rFont val="Arial"/>
        <family val="2"/>
        <charset val="238"/>
      </rPr>
      <t xml:space="preserve"> 5.5.0 se zásuny na plechy 600x400 mm, rozměry: šířka, hloubka dle typu horkovzdušné pece, výška minimálně 750 mm</t>
    </r>
  </si>
  <si>
    <t>5.6.0</t>
  </si>
  <si>
    <r>
      <rPr>
        <b/>
        <sz val="8"/>
        <rFont val="Arial"/>
        <family val="2"/>
        <charset val="238"/>
      </rPr>
      <t>robot univerzální</t>
    </r>
    <r>
      <rPr>
        <sz val="8"/>
        <rFont val="Arial"/>
        <family val="2"/>
        <charset val="238"/>
      </rPr>
      <t xml:space="preserve"> - hnětač, šlehač , kotlík 40 l,  ruční zdvih kotlíku, minimálně 3 rychlosti, minimální základní výbava: kotlík 40 l, metla, hák, míchač, příkon v kW: 400V/1-1,5 kW</t>
    </r>
  </si>
  <si>
    <t>5.7.0</t>
  </si>
  <si>
    <t>5.8.0</t>
  </si>
  <si>
    <t>5.9.0</t>
  </si>
  <si>
    <t>5.9.1</t>
  </si>
  <si>
    <r>
      <rPr>
        <b/>
        <sz val="8"/>
        <rFont val="Arial"/>
        <family val="2"/>
        <charset val="238"/>
      </rPr>
      <t>nerezový pracovní stůl</t>
    </r>
    <r>
      <rPr>
        <sz val="8"/>
        <rFont val="Arial"/>
        <family val="2"/>
        <charset val="238"/>
      </rPr>
      <t xml:space="preserve"> skříňový s posuvnými dveřmi, zadní lem, rozměry: 1300x700x900 mm</t>
    </r>
  </si>
  <si>
    <r>
      <rPr>
        <b/>
        <sz val="8"/>
        <rFont val="Arial"/>
        <family val="2"/>
        <charset val="238"/>
      </rPr>
      <t>nerezový pracovní stůl</t>
    </r>
    <r>
      <rPr>
        <sz val="8"/>
        <rFont val="Arial"/>
        <family val="2"/>
        <charset val="238"/>
      </rPr>
      <t xml:space="preserve"> skříňový s policí, zadní lem, rozměry: 1600x700x900 mm</t>
    </r>
  </si>
  <si>
    <r>
      <rPr>
        <b/>
        <sz val="8"/>
        <rFont val="Arial"/>
        <family val="2"/>
        <charset val="238"/>
      </rPr>
      <t>nerezový pracovní stůl</t>
    </r>
    <r>
      <rPr>
        <sz val="8"/>
        <rFont val="Arial"/>
        <family val="2"/>
        <charset val="238"/>
      </rPr>
      <t xml:space="preserve"> se zásuvkovým blokem, zadní lem, rozměry: 425x700x900 mm, pozn. pod jednou deskou s položkou 5.1.3. </t>
    </r>
  </si>
  <si>
    <r>
      <rPr>
        <b/>
        <sz val="8"/>
        <rFont val="Arial"/>
        <family val="2"/>
        <charset val="238"/>
      </rPr>
      <t>nerezový pracovní stůl</t>
    </r>
    <r>
      <rPr>
        <sz val="8"/>
        <rFont val="Arial"/>
        <family val="2"/>
        <charset val="238"/>
      </rPr>
      <t xml:space="preserve"> s posuvnými dveřmi , zadní lem, rozměry: 1300x700x900 mm, pozn. pod jednou deskou s položkou 5.9.1</t>
    </r>
  </si>
  <si>
    <t>5.10.1</t>
  </si>
  <si>
    <t>5.12.0</t>
  </si>
  <si>
    <t>5.13.0</t>
  </si>
  <si>
    <t>5.13.1</t>
  </si>
  <si>
    <r>
      <t xml:space="preserve">poloprofesionální </t>
    </r>
    <r>
      <rPr>
        <b/>
        <sz val="8"/>
        <rFont val="Arial"/>
        <family val="2"/>
        <charset val="238"/>
      </rPr>
      <t>mikrovlnná trouba</t>
    </r>
    <r>
      <rPr>
        <sz val="8"/>
        <rFont val="Arial"/>
        <family val="2"/>
        <charset val="238"/>
      </rPr>
      <t xml:space="preserve"> v celonerezovém provedení, objem 25-32 l, digitální ovládání, příkon v kW: 1,3-1,7 kW, napájení: 220-240 V</t>
    </r>
  </si>
  <si>
    <r>
      <rPr>
        <b/>
        <sz val="8"/>
        <rFont val="Arial"/>
        <family val="2"/>
        <charset val="238"/>
      </rPr>
      <t>nerezová police pod mikrovlnnou troubu</t>
    </r>
    <r>
      <rPr>
        <sz val="8"/>
        <rFont val="Arial"/>
        <family val="2"/>
        <charset val="238"/>
      </rPr>
      <t>, rozměry: odpovídající položce 5.13.0</t>
    </r>
  </si>
  <si>
    <t>5.14.0</t>
  </si>
  <si>
    <t>5.15.0</t>
  </si>
  <si>
    <r>
      <rPr>
        <b/>
        <sz val="8"/>
        <rFont val="Arial"/>
        <family val="2"/>
        <charset val="238"/>
      </rPr>
      <t>chladící skříň 340-400 l</t>
    </r>
    <r>
      <rPr>
        <sz val="8"/>
        <rFont val="Arial"/>
        <family val="2"/>
        <charset val="238"/>
      </rPr>
      <t>, dvoje prosklené dveře, ventilované chlazení, bílé provedení, minimální teplotní rozsah +3/+10°C, minimálně 4 roštové police, rozměry: 600x600x1800-2000 mm,  napětí 220-240 V</t>
    </r>
  </si>
  <si>
    <r>
      <rPr>
        <b/>
        <sz val="8"/>
        <rFont val="Arial"/>
        <family val="2"/>
        <charset val="238"/>
      </rPr>
      <t>profesionální robot s nerezovou vyhřívanou nádobou</t>
    </r>
    <r>
      <rPr>
        <sz val="8"/>
        <rFont val="Arial"/>
        <family val="2"/>
        <charset val="238"/>
      </rPr>
      <t xml:space="preserve"> s regulací teploty až do 140°C, funkce robotu: mele, mísí, hněte, mixuje, rozseká, drtí, vyrábí emulze, udržuje teplotu, ohřívá či vaří, LCD panel, robot bude mít programovatelné recepty, nádoba s objemem alespoň 3,5 l, regulace teploty až do 140°C, příkon v kW: minimálně 1700W, napájení: 220-240 V</t>
    </r>
  </si>
  <si>
    <t>6.1.0</t>
  </si>
  <si>
    <t>6.2.0</t>
  </si>
  <si>
    <t>6.2.2</t>
  </si>
  <si>
    <t>6.3.0</t>
  </si>
  <si>
    <t>6.3.1</t>
  </si>
  <si>
    <t>6.4.0</t>
  </si>
  <si>
    <r>
      <rPr>
        <b/>
        <sz val="8"/>
        <rFont val="Arial"/>
        <family val="2"/>
        <charset val="238"/>
      </rPr>
      <t>nerezový pracovní stůl skříňový</t>
    </r>
    <r>
      <rPr>
        <sz val="8"/>
        <rFont val="Arial"/>
        <family val="2"/>
        <charset val="238"/>
      </rPr>
      <t xml:space="preserve"> bez pracovní desky, prostor pro chladící skříň, výsuvný odpadkový koš před dřezem, neutrální modul se 2 policemi, sporákový modul, zásuvkový blok, na nerezovém soklu 150 mm, provedení HS, rozměry: 3280x670x860 mm</t>
    </r>
  </si>
  <si>
    <r>
      <rPr>
        <b/>
        <sz val="8"/>
        <rFont val="Arial"/>
        <family val="2"/>
        <charset val="238"/>
      </rPr>
      <t>dřezová baterie profi páková</t>
    </r>
    <r>
      <rPr>
        <sz val="8"/>
        <rFont val="Arial"/>
        <family val="2"/>
        <charset val="238"/>
      </rPr>
      <t>, typ stolní</t>
    </r>
  </si>
  <si>
    <r>
      <rPr>
        <b/>
        <sz val="8"/>
        <rFont val="Arial"/>
        <family val="2"/>
        <charset val="238"/>
      </rPr>
      <t>nerezová nástěnná skříňka otevřená</t>
    </r>
    <r>
      <rPr>
        <sz val="8"/>
        <rFont val="Arial"/>
        <family val="2"/>
        <charset val="238"/>
      </rPr>
      <t>, provedení HS, rozměry: 800x400x680 mm</t>
    </r>
  </si>
  <si>
    <t>6.4.2</t>
  </si>
  <si>
    <t>6.5.0</t>
  </si>
  <si>
    <t>6.6.0</t>
  </si>
  <si>
    <r>
      <rPr>
        <b/>
        <sz val="8"/>
        <rFont val="Arial"/>
        <family val="2"/>
        <charset val="238"/>
      </rPr>
      <t xml:space="preserve">stolní robot pro profesionální použití, </t>
    </r>
    <r>
      <rPr>
        <sz val="8"/>
        <rFont val="Arial"/>
        <family val="2"/>
        <charset val="238"/>
      </rPr>
      <t>robustní celokovové provedení, nerezová nádoba alespoň 6,5 l, nerezový bezpečnostní kryt, bezpečnostní vypínací tlačítko, napájení: 220-240V, planetární systém mixování, celokovová převodová soustava robotu, minimální vybavení: hnětací hák,  plochý šlehač a šlehací metla</t>
    </r>
  </si>
  <si>
    <t>7.1.0</t>
  </si>
  <si>
    <t>7.1.1</t>
  </si>
  <si>
    <t>7.2.0</t>
  </si>
  <si>
    <t>7.3.0</t>
  </si>
  <si>
    <t>7.4.0</t>
  </si>
  <si>
    <r>
      <rPr>
        <b/>
        <sz val="8"/>
        <rFont val="Arial"/>
        <family val="2"/>
        <charset val="238"/>
      </rPr>
      <t>sada profi nádobí s poklicemi nerez CrNi18/10</t>
    </r>
    <r>
      <rPr>
        <sz val="8"/>
        <rFont val="Arial"/>
        <family val="2"/>
        <charset val="238"/>
      </rPr>
      <t xml:space="preserve">                          1.hrnec průměr 15-16 cm, objem 1,2-2 l                                                        2.hrnec 18-20 cm, objem 3-3,5 l                                              3.hrnec 22-24 cm, objem  5-6 l                                                     4.hrnec s rukojetí bez poklice průměr 14-16 cm, objem 1,2-1,7 l 5.kastrol nízký 15-16 cm, objem 1-1,5 l                                            6.kastrol nízký 20-22 cm, objem 3-3,5 l                                             7.kastrol nízký 24-26 cm, objem 4-4,5 l                                        vhodné pro indukci i sklokeramiku, sendvičové dno, poklice nerezové, vnitřní značení litráže, použití pro zapékání do 300°C, vhodné pro mytí v myčce nádobí, sada jednoho výrobního typu od jednoho výrobce </t>
    </r>
  </si>
  <si>
    <r>
      <rPr>
        <b/>
        <sz val="8"/>
        <rFont val="Arial"/>
        <family val="2"/>
        <charset val="238"/>
      </rPr>
      <t>plech na pečení, ocel</t>
    </r>
    <r>
      <rPr>
        <sz val="8"/>
        <rFont val="Arial"/>
        <family val="2"/>
        <charset val="238"/>
      </rPr>
      <t>, rozměry: 600x400x20 mm</t>
    </r>
  </si>
  <si>
    <r>
      <rPr>
        <b/>
        <sz val="8"/>
        <rFont val="Arial"/>
        <family val="2"/>
        <charset val="238"/>
      </rPr>
      <t>plech na pečení, teflon</t>
    </r>
    <r>
      <rPr>
        <sz val="8"/>
        <rFont val="Arial"/>
        <family val="2"/>
        <charset val="238"/>
      </rPr>
      <t xml:space="preserve">, rozměry: 600x400x20 mm </t>
    </r>
  </si>
  <si>
    <t>7.5.0</t>
  </si>
  <si>
    <t>Technické parametry nerezového nábytku:</t>
  </si>
  <si>
    <t xml:space="preserve">Stoly, regály jsou výškově stavitelné, konstrukce svařená z uzavřených profilů, jackl 40x40x1,0 mm  </t>
  </si>
  <si>
    <t>Pracovní desky celokovové v provedení min. 1,5 mm, lemy výška 40 mm</t>
  </si>
  <si>
    <t>Dřezy budou lisované, vevařené do desky s prolisem, případně prolomené celoplošně</t>
  </si>
  <si>
    <t>Police a regály budou bez podlepu, svařované</t>
  </si>
  <si>
    <r>
      <rPr>
        <b/>
        <sz val="8"/>
        <rFont val="Arial"/>
        <family val="2"/>
        <charset val="238"/>
      </rPr>
      <t>zvýšená otočná laboratorní stolička,</t>
    </r>
    <r>
      <rPr>
        <sz val="8"/>
        <rFont val="Arial"/>
        <family val="2"/>
        <charset val="238"/>
      </rPr>
      <t xml:space="preserve"> stabilní kovová podnož, plastové kluzáky, výškově stavitelná, kruhová opěrka nohou, plastový sedák omyvatelný běžnými dezinfekčními a čisticími prostředky</t>
    </r>
  </si>
  <si>
    <t>SPECIFIKACE DODÁVKY - položkový rozpočet</t>
  </si>
  <si>
    <t>Příloha č. 2 smlouvy</t>
  </si>
  <si>
    <r>
      <rPr>
        <b/>
        <sz val="8"/>
        <rFont val="Arial"/>
        <family val="2"/>
        <charset val="238"/>
      </rPr>
      <t>nerezový pracovní stůl</t>
    </r>
    <r>
      <rPr>
        <sz val="8"/>
        <rFont val="Arial"/>
        <family val="2"/>
        <charset val="238"/>
      </rPr>
      <t xml:space="preserve"> s posuvnými dveřmi, zadní lem, rozměry: 1300x700x900 mm, pozn. pod jednou deskou s položkou 5.1.0</t>
    </r>
  </si>
  <si>
    <r>
      <rPr>
        <b/>
        <sz val="8"/>
        <rFont val="Arial"/>
        <family val="2"/>
        <charset val="238"/>
      </rPr>
      <t>hygienický set</t>
    </r>
    <r>
      <rPr>
        <sz val="8"/>
        <rFont val="Arial"/>
        <family val="2"/>
        <charset val="238"/>
      </rPr>
      <t xml:space="preserve"> - zásobník tekutého mýdla s obsahem minimálně 750 ml (včetně náplně), zásobník na skládané papírové ručníky s obsahem minimálně pro 400 ručníků (včetně náplně), odpadkový koš kovový s nášlapným mechanismem včetně plastové vyjímatelné vložky (minimálně 25 l) </t>
    </r>
  </si>
  <si>
    <r>
      <rPr>
        <b/>
        <sz val="8"/>
        <rFont val="Arial"/>
        <family val="2"/>
        <charset val="238"/>
      </rPr>
      <t>rychlovarná konvice 1,7 l</t>
    </r>
    <r>
      <rPr>
        <sz val="8"/>
        <rFont val="Arial"/>
        <family val="2"/>
        <charset val="238"/>
      </rPr>
      <t xml:space="preserve">  nerez, příkon v kW: 220-240V/1,9-2,5 kW</t>
    </r>
  </si>
  <si>
    <r>
      <rPr>
        <b/>
        <sz val="8"/>
        <rFont val="Arial"/>
        <family val="2"/>
        <charset val="238"/>
      </rPr>
      <t>odpadkový koš pro tříděný odpad</t>
    </r>
    <r>
      <rPr>
        <sz val="8"/>
        <rFont val="Arial"/>
        <family val="2"/>
        <charset val="238"/>
      </rPr>
      <t xml:space="preserve"> 3 dílný, materiál plast, objem min. 3x 40 l, koše s víky</t>
    </r>
  </si>
  <si>
    <r>
      <rPr>
        <b/>
        <sz val="8"/>
        <rFont val="Arial"/>
        <family val="2"/>
        <charset val="238"/>
      </rPr>
      <t>indukční sporák</t>
    </r>
    <r>
      <rPr>
        <sz val="8"/>
        <rFont val="Arial"/>
        <family val="2"/>
        <charset val="238"/>
      </rPr>
      <t xml:space="preserve"> 4 varné zóny + otevřená skříňová podestavba nerez, maximální rozměry: 800x730x900 mm, příkon v kW: 400V/12-15 kW</t>
    </r>
  </si>
  <si>
    <r>
      <rPr>
        <b/>
        <sz val="8"/>
        <rFont val="Arial"/>
        <family val="2"/>
        <charset val="238"/>
      </rPr>
      <t xml:space="preserve">nerezová závěsná tyč, </t>
    </r>
    <r>
      <rPr>
        <sz val="8"/>
        <rFont val="Arial"/>
        <family val="2"/>
        <charset val="238"/>
      </rPr>
      <t xml:space="preserve">s průvlečnými háčky - minimálně 8 ks, délka 1500 mm. </t>
    </r>
  </si>
  <si>
    <r>
      <rPr>
        <b/>
        <sz val="8"/>
        <rFont val="Arial"/>
        <family val="2"/>
        <charset val="238"/>
      </rPr>
      <t>pracovní deska s dřezem</t>
    </r>
    <r>
      <rPr>
        <sz val="8"/>
        <rFont val="Arial"/>
        <family val="2"/>
        <charset val="238"/>
      </rPr>
      <t>, zadní lem 50 mm, prolis kolem dřezu, rozměry: 3300x700x40 mm, dřez 290x400x250 mm</t>
    </r>
  </si>
  <si>
    <t>Bude se jednat o nové výrobky</t>
  </si>
  <si>
    <t xml:space="preserve">Na pracovištách učňů bude provedení na nerezeovém soklu s uzavřenými skříňkovými moduly v hygienickém provedení HS </t>
  </si>
  <si>
    <t>Ceny v položkovém rozpočtu jsou včetně dopravy, kompletní montáže, ukotvení, ustavení, zprovoznění a zaškolení obsluhy.</t>
  </si>
  <si>
    <t>Veškerý nerezový pracovní nábytek bude vyroben z materiálu AISI 304  (ČSN 17240, DIN W.NR. 1.4301)</t>
  </si>
  <si>
    <r>
      <rPr>
        <b/>
        <sz val="8"/>
        <rFont val="Arial"/>
        <family val="2"/>
        <charset val="238"/>
      </rPr>
      <t>elektrická pec třítroubová</t>
    </r>
    <r>
      <rPr>
        <sz val="8"/>
        <rFont val="Arial"/>
        <family val="2"/>
        <charset val="238"/>
      </rPr>
      <t>, statická trouba pro GN 2/1,ohřev řízen termostaty v rozsahu 50-300 °C,  samostatná regulace horní /spodní ohřev, rozměry: 950x870x1650 mm (+/- 10%), příkon v kW: 400V/ 10-13 kW</t>
    </r>
  </si>
  <si>
    <r>
      <rPr>
        <b/>
        <sz val="8"/>
        <rFont val="Arial"/>
        <family val="2"/>
        <charset val="238"/>
      </rPr>
      <t xml:space="preserve">nerezový vozík </t>
    </r>
    <r>
      <rPr>
        <sz val="8"/>
        <rFont val="Arial"/>
        <family val="2"/>
        <charset val="238"/>
      </rPr>
      <t>s pracovní deskou a zásuvy na plechy 600x400 mm, 2 kola bržděná, 2 kola volně otočná, rozměry: 610x670x850 mm (+/- 10%)</t>
    </r>
  </si>
  <si>
    <r>
      <rPr>
        <b/>
        <sz val="8"/>
        <rFont val="Arial"/>
        <family val="2"/>
        <charset val="238"/>
      </rPr>
      <t>nerezový servírovací vozík</t>
    </r>
    <r>
      <rPr>
        <sz val="8"/>
        <rFont val="Arial"/>
        <family val="2"/>
        <charset val="238"/>
      </rPr>
      <t xml:space="preserve"> 3 police s madlem, 2 kola bržděná, 2 kola volně otočná pr. 100-150 mm, svařeno z uzavřených a ohýbaných profilů, nerozebíratelná pevná konstrukce, rozměry: 900x600x900 mm (+/- 10%)</t>
    </r>
  </si>
  <si>
    <r>
      <rPr>
        <b/>
        <sz val="8"/>
        <rFont val="Arial"/>
        <family val="2"/>
        <charset val="238"/>
      </rPr>
      <t>chladící skříň podstolová</t>
    </r>
    <r>
      <rPr>
        <sz val="8"/>
        <rFont val="Arial"/>
        <family val="2"/>
        <charset val="238"/>
      </rPr>
      <t>, plné dveře nerez, monoklimatická, zaměnitelné otevírání dveří,  čistý objem 75-85 l, rozměry: 600x600x850 mm (+/- 10%), příkon v kW: 220-240V/120-180 W</t>
    </r>
  </si>
  <si>
    <t>Rozměry s tolerancí je nutné zvážit za dodržení celkového dispozičního řešení dle nákrasů a s ohledem na sebe navazujících výrobků</t>
  </si>
  <si>
    <r>
      <rPr>
        <b/>
        <sz val="8"/>
        <rFont val="Arial"/>
        <family val="2"/>
        <charset val="238"/>
      </rPr>
      <t>chladící skříň s užitným objemem minimálně 430 l</t>
    </r>
    <r>
      <rPr>
        <sz val="8"/>
        <rFont val="Arial"/>
        <family val="2"/>
        <charset val="238"/>
      </rPr>
      <t xml:space="preserve">, plné dveře, statické chlazení bez ventilátoru, bílé provedení, </t>
    </r>
    <r>
      <rPr>
        <b/>
        <sz val="8"/>
        <rFont val="Arial"/>
        <family val="2"/>
        <charset val="238"/>
      </rPr>
      <t>minimální teplotní rozsah +3/+10°C</t>
    </r>
    <r>
      <rPr>
        <sz val="8"/>
        <rFont val="Arial"/>
        <family val="2"/>
        <charset val="238"/>
      </rPr>
      <t xml:space="preserve">, vnitřní prostor svými rozměry vhodný pro přepravku 600x400 mm, minimálně 5 roštových polic, zaměnitelné otevírání dveří, </t>
    </r>
    <r>
      <rPr>
        <b/>
        <sz val="8"/>
        <rFont val="Arial"/>
        <family val="2"/>
        <charset val="238"/>
      </rPr>
      <t>maximální výška 1650 mm</t>
    </r>
    <r>
      <rPr>
        <sz val="8"/>
        <rFont val="Arial"/>
        <family val="2"/>
        <charset val="238"/>
      </rPr>
      <t>, napětí 220-240 V</t>
    </r>
  </si>
  <si>
    <r>
      <rPr>
        <b/>
        <sz val="8"/>
        <rFont val="Arial"/>
        <family val="2"/>
        <charset val="238"/>
      </rPr>
      <t>kombinovaná chladnička užitný objem chladničky minimálně 250 litrů a mrazničky minimálně 115 litrů</t>
    </r>
    <r>
      <rPr>
        <sz val="8"/>
        <rFont val="Arial"/>
        <family val="2"/>
        <charset val="238"/>
      </rPr>
      <t xml:space="preserve">, plné dveře, zásuvky v mraženém prostoru, zaměnitelné otevírání dveří, energetická třída minimálně A++, nenámrazový systém, </t>
    </r>
    <r>
      <rPr>
        <b/>
        <sz val="8"/>
        <rFont val="Arial"/>
        <family val="2"/>
        <charset val="238"/>
      </rPr>
      <t>minimální šířka 700 mm</t>
    </r>
    <r>
      <rPr>
        <sz val="8"/>
        <rFont val="Arial"/>
        <family val="2"/>
        <charset val="238"/>
      </rPr>
      <t xml:space="preserve">, napětí 220-240 V </t>
    </r>
  </si>
  <si>
    <r>
      <rPr>
        <b/>
        <sz val="8"/>
        <rFont val="Arial"/>
        <family val="2"/>
        <charset val="238"/>
      </rPr>
      <t>udržovací nádoba /ohřívací lázeň/ na čokoládu s digitálním ovládáním</t>
    </r>
    <r>
      <rPr>
        <sz val="8"/>
        <rFont val="Arial"/>
        <family val="2"/>
        <charset val="238"/>
      </rPr>
      <t xml:space="preserve"> pro roztápění a udržení čokolády v potřebné teplotě pro její jednoduché zpracování; </t>
    </r>
    <r>
      <rPr>
        <b/>
        <sz val="8"/>
        <rFont val="Arial"/>
        <family val="2"/>
        <charset val="238"/>
      </rPr>
      <t>zásobník vyjímatelný s kapacitou minimálně 6 l</t>
    </r>
    <r>
      <rPr>
        <sz val="8"/>
        <rFont val="Arial"/>
        <family val="2"/>
        <charset val="238"/>
      </rPr>
      <t>; napájení: 220-240 V</t>
    </r>
  </si>
  <si>
    <r>
      <rPr>
        <b/>
        <sz val="8"/>
        <rFont val="Arial"/>
        <family val="2"/>
        <charset val="238"/>
      </rPr>
      <t>jednoduchá ověřitelná digitální váha s integrovaným LCD displejem</t>
    </r>
    <r>
      <rPr>
        <sz val="8"/>
        <rFont val="Arial"/>
        <family val="2"/>
        <charset val="238"/>
      </rPr>
      <t xml:space="preserve">, určená do gastro provozů na vážení porcí a surovin, certifikace pro obchodní vážení (úřední ověření), </t>
    </r>
    <r>
      <rPr>
        <b/>
        <sz val="8"/>
        <rFont val="Arial"/>
        <family val="2"/>
        <charset val="238"/>
      </rPr>
      <t>váživost od 0 do maximálně 4 kg</t>
    </r>
    <r>
      <rPr>
        <sz val="8"/>
        <rFont val="Arial"/>
        <family val="2"/>
        <charset val="238"/>
      </rPr>
      <t>, nerezová vážní plocha (miska), napájení přes adaptér do sítě 220-240 V i na baterie (dodávka včetně příslušných baterií)</t>
    </r>
  </si>
  <si>
    <r>
      <rPr>
        <b/>
        <sz val="8"/>
        <rFont val="Arial"/>
        <family val="2"/>
        <charset val="238"/>
      </rPr>
      <t>sada vestavné indukční desky s elektrickou troubou</t>
    </r>
    <r>
      <rPr>
        <sz val="8"/>
        <rFont val="Arial"/>
        <family val="2"/>
        <charset val="238"/>
      </rPr>
      <t xml:space="preserve">, horkovzdušná trouba s dotykovým ovládacím displejem, 4 indukčnní varné zóny s dotykovým ovládáním, plynulá regulace výkonu, ukazatel zbytkového tepla, časovač, typ vestavný-domácnostní, rozměry: 530x590 mm (+/- 10%), příkon indukční desky: 400V/6,5 - 7,5 kW, příkon elektrické trouby: </t>
    </r>
    <r>
      <rPr>
        <b/>
        <sz val="8"/>
        <rFont val="Arial"/>
        <family val="2"/>
        <charset val="238"/>
      </rPr>
      <t>220-240 V/2 - 4 kW</t>
    </r>
    <r>
      <rPr>
        <sz val="8"/>
        <rFont val="Arial"/>
        <family val="2"/>
        <charset val="238"/>
      </rPr>
      <t>, rozměry vestavné trouby 590x590 mm (+/- 10%) (pozn.: deska a trouba musí být kompatibilní, ale nemusí být od stejného výrobce)</t>
    </r>
  </si>
  <si>
    <r>
      <rPr>
        <b/>
        <sz val="8"/>
        <rFont val="Arial"/>
        <family val="2"/>
        <charset val="238"/>
      </rPr>
      <t>elektrická pec horkovzdušná s minimálně 5 vsuny</t>
    </r>
    <r>
      <rPr>
        <sz val="8"/>
        <rFont val="Arial"/>
        <family val="2"/>
        <charset val="238"/>
      </rPr>
      <t xml:space="preserve"> pro plechy 600x400mm, rozteč plechů 80-90 mm, s přivlhčováním, včetně filtrační kartuše pro úpravu vody, digitální ovládání, dotykový displej, </t>
    </r>
    <r>
      <rPr>
        <b/>
        <sz val="8"/>
        <rFont val="Arial"/>
        <family val="2"/>
        <charset val="238"/>
      </rPr>
      <t>příkon minimálně 10,1 kW a maximálně 15 kW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</si>
</sst>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 CE"/>
    </font>
    <font>
      <b/>
      <sz val="9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465926084170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61">
    <xf numFmtId="0" fontId="0" fillId="0" borderId="0" xfId="0"/>
    <xf numFmtId="0" fontId="0" fillId="0" borderId="0" xfId="0" applyProtection="1"/>
    <xf numFmtId="0" fontId="10" fillId="0" borderId="0" xfId="0" applyFont="1" applyProtection="1"/>
    <xf numFmtId="164" fontId="2" fillId="3" borderId="2" xfId="1" applyNumberFormat="1" applyFont="1" applyFill="1" applyBorder="1" applyProtection="1"/>
    <xf numFmtId="164" fontId="2" fillId="3" borderId="3" xfId="1" applyNumberFormat="1" applyFont="1" applyFill="1" applyBorder="1" applyProtection="1"/>
    <xf numFmtId="164" fontId="2" fillId="3" borderId="4" xfId="1" applyNumberFormat="1" applyFont="1" applyFill="1" applyBorder="1" applyProtection="1"/>
    <xf numFmtId="0" fontId="4" fillId="0" borderId="5" xfId="3" applyFont="1" applyBorder="1" applyAlignment="1">
      <alignment vertical="top" wrapText="1"/>
    </xf>
    <xf numFmtId="0" fontId="4" fillId="0" borderId="1" xfId="3" applyFont="1" applyBorder="1" applyAlignment="1">
      <alignment vertical="top" wrapText="1"/>
    </xf>
    <xf numFmtId="0" fontId="0" fillId="0" borderId="0" xfId="0" applyAlignment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 wrapText="1"/>
    </xf>
    <xf numFmtId="0" fontId="7" fillId="0" borderId="0" xfId="0" applyFont="1" applyAlignment="1" applyProtection="1">
      <alignment horizontal="right"/>
    </xf>
    <xf numFmtId="0" fontId="6" fillId="3" borderId="6" xfId="1" applyFont="1" applyFill="1" applyBorder="1" applyAlignment="1" applyProtection="1">
      <alignment horizontal="center" vertical="center" wrapText="1"/>
    </xf>
    <xf numFmtId="4" fontId="6" fillId="3" borderId="7" xfId="1" applyNumberFormat="1" applyFont="1" applyFill="1" applyBorder="1" applyAlignment="1" applyProtection="1">
      <alignment horizontal="center" vertical="center" wrapText="1"/>
    </xf>
    <xf numFmtId="49" fontId="14" fillId="0" borderId="0" xfId="0" applyNumberFormat="1" applyFont="1" applyAlignment="1" applyProtection="1">
      <alignment horizontal="left" vertical="center"/>
    </xf>
    <xf numFmtId="49" fontId="15" fillId="0" borderId="0" xfId="0" applyNumberFormat="1" applyFont="1" applyAlignment="1" applyProtection="1">
      <alignment horizontal="right" vertical="center"/>
    </xf>
    <xf numFmtId="49" fontId="16" fillId="0" borderId="0" xfId="0" applyNumberFormat="1" applyFont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2" fillId="0" borderId="1" xfId="1" applyFont="1" applyFill="1" applyBorder="1" applyAlignment="1" applyProtection="1">
      <alignment horizontal="center" vertical="top"/>
    </xf>
    <xf numFmtId="164" fontId="1" fillId="2" borderId="1" xfId="1" applyNumberFormat="1" applyFont="1" applyFill="1" applyBorder="1" applyAlignment="1" applyProtection="1">
      <alignment horizontal="right" vertical="top"/>
      <protection locked="0"/>
    </xf>
    <xf numFmtId="164" fontId="1" fillId="0" borderId="3" xfId="1" applyNumberFormat="1" applyFont="1" applyFill="1" applyBorder="1" applyAlignment="1" applyProtection="1">
      <alignment vertical="top"/>
    </xf>
    <xf numFmtId="49" fontId="2" fillId="3" borderId="8" xfId="1" applyNumberFormat="1" applyFont="1" applyFill="1" applyBorder="1" applyAlignment="1" applyProtection="1">
      <alignment horizontal="center" vertical="center" wrapText="1"/>
    </xf>
    <xf numFmtId="49" fontId="17" fillId="0" borderId="9" xfId="0" applyNumberFormat="1" applyFont="1" applyBorder="1" applyAlignment="1" applyProtection="1">
      <alignment horizontal="center" vertical="top"/>
    </xf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Border="1" applyProtection="1"/>
    <xf numFmtId="0" fontId="0" fillId="0" borderId="14" xfId="0" applyBorder="1" applyProtection="1"/>
    <xf numFmtId="0" fontId="0" fillId="0" borderId="16" xfId="0" applyBorder="1" applyProtection="1"/>
    <xf numFmtId="0" fontId="0" fillId="0" borderId="17" xfId="0" applyBorder="1" applyProtection="1"/>
    <xf numFmtId="0" fontId="1" fillId="0" borderId="10" xfId="0" applyFont="1" applyBorder="1" applyProtection="1">
      <protection locked="0"/>
    </xf>
    <xf numFmtId="0" fontId="16" fillId="0" borderId="11" xfId="0" applyFont="1" applyBorder="1" applyProtection="1"/>
    <xf numFmtId="0" fontId="2" fillId="0" borderId="13" xfId="0" applyFont="1" applyBorder="1" applyProtection="1">
      <protection locked="0"/>
    </xf>
    <xf numFmtId="0" fontId="16" fillId="0" borderId="0" xfId="0" applyFont="1" applyBorder="1" applyProtection="1"/>
    <xf numFmtId="0" fontId="16" fillId="0" borderId="16" xfId="0" applyFont="1" applyBorder="1" applyProtection="1"/>
    <xf numFmtId="0" fontId="2" fillId="0" borderId="15" xfId="0" applyFont="1" applyBorder="1" applyProtection="1">
      <protection locked="0"/>
    </xf>
    <xf numFmtId="49" fontId="11" fillId="0" borderId="0" xfId="0" applyNumberFormat="1" applyFont="1" applyAlignment="1" applyProtection="1">
      <alignment vertical="center" wrapText="1"/>
    </xf>
    <xf numFmtId="49" fontId="0" fillId="0" borderId="0" xfId="0" applyNumberFormat="1" applyAlignment="1" applyProtection="1">
      <alignment wrapText="1"/>
    </xf>
    <xf numFmtId="49" fontId="6" fillId="3" borderId="6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vertical="top" wrapText="1"/>
      <protection locked="0"/>
    </xf>
    <xf numFmtId="49" fontId="4" fillId="2" borderId="1" xfId="1" applyNumberFormat="1" applyFont="1" applyFill="1" applyBorder="1" applyAlignment="1" applyProtection="1">
      <alignment wrapText="1"/>
      <protection locked="0"/>
    </xf>
    <xf numFmtId="49" fontId="10" fillId="0" borderId="0" xfId="0" applyNumberFormat="1" applyFont="1" applyAlignment="1" applyProtection="1">
      <alignment wrapText="1"/>
    </xf>
    <xf numFmtId="49" fontId="16" fillId="0" borderId="11" xfId="0" applyNumberFormat="1" applyFont="1" applyBorder="1" applyAlignment="1" applyProtection="1">
      <alignment wrapText="1"/>
    </xf>
    <xf numFmtId="49" fontId="16" fillId="0" borderId="0" xfId="0" applyNumberFormat="1" applyFont="1" applyBorder="1" applyAlignment="1" applyProtection="1">
      <alignment wrapText="1"/>
    </xf>
    <xf numFmtId="49" fontId="16" fillId="0" borderId="16" xfId="0" applyNumberFormat="1" applyFont="1" applyBorder="1" applyAlignment="1" applyProtection="1">
      <alignment wrapText="1"/>
    </xf>
    <xf numFmtId="0" fontId="2" fillId="3" borderId="18" xfId="1" applyFont="1" applyFill="1" applyBorder="1" applyAlignment="1" applyProtection="1">
      <alignment horizontal="right"/>
    </xf>
    <xf numFmtId="0" fontId="2" fillId="3" borderId="19" xfId="1" applyFont="1" applyFill="1" applyBorder="1" applyAlignment="1" applyProtection="1">
      <alignment horizontal="right"/>
    </xf>
    <xf numFmtId="0" fontId="2" fillId="3" borderId="20" xfId="1" applyFont="1" applyFill="1" applyBorder="1" applyAlignment="1" applyProtection="1">
      <alignment horizontal="right"/>
    </xf>
    <xf numFmtId="0" fontId="2" fillId="3" borderId="21" xfId="1" applyFont="1" applyFill="1" applyBorder="1" applyAlignment="1" applyProtection="1">
      <alignment horizontal="right"/>
    </xf>
    <xf numFmtId="0" fontId="2" fillId="3" borderId="22" xfId="1" applyFont="1" applyFill="1" applyBorder="1" applyAlignment="1" applyProtection="1">
      <alignment horizontal="right"/>
    </xf>
    <xf numFmtId="0" fontId="2" fillId="3" borderId="23" xfId="1" applyFont="1" applyFill="1" applyBorder="1" applyAlignment="1" applyProtection="1">
      <alignment horizontal="right"/>
    </xf>
    <xf numFmtId="0" fontId="2" fillId="3" borderId="24" xfId="1" applyFont="1" applyFill="1" applyBorder="1" applyAlignment="1" applyProtection="1">
      <alignment horizontal="right"/>
    </xf>
    <xf numFmtId="0" fontId="2" fillId="3" borderId="25" xfId="1" applyFont="1" applyFill="1" applyBorder="1" applyAlignment="1" applyProtection="1">
      <alignment horizontal="right"/>
    </xf>
    <xf numFmtId="0" fontId="2" fillId="3" borderId="26" xfId="1" applyFont="1" applyFill="1" applyBorder="1" applyAlignment="1" applyProtection="1">
      <alignment horizontal="right"/>
    </xf>
    <xf numFmtId="0" fontId="9" fillId="0" borderId="0" xfId="0" applyFont="1" applyAlignment="1" applyProtection="1">
      <alignment horizontal="right"/>
    </xf>
    <xf numFmtId="0" fontId="2" fillId="0" borderId="0" xfId="1" applyFont="1" applyFill="1" applyBorder="1" applyAlignment="1" applyProtection="1">
      <alignment horizontal="center" wrapText="1"/>
    </xf>
    <xf numFmtId="0" fontId="18" fillId="0" borderId="0" xfId="0" applyFont="1" applyAlignment="1" applyProtection="1">
      <alignment horizontal="center"/>
    </xf>
  </cellXfs>
  <cellStyles count="4">
    <cellStyle name="Normální" xfId="0" builtinId="0"/>
    <cellStyle name="normální 2" xfId="1"/>
    <cellStyle name="Normální 3" xfId="2"/>
    <cellStyle name="normální_POL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topLeftCell="A44" zoomScaleNormal="100" workbookViewId="0">
      <selection activeCell="A45" sqref="A45"/>
    </sheetView>
  </sheetViews>
  <sheetFormatPr defaultRowHeight="15" x14ac:dyDescent="0.25"/>
  <cols>
    <col min="1" max="1" width="11.7109375" style="22" customWidth="1"/>
    <col min="2" max="2" width="46" style="1" customWidth="1"/>
    <col min="3" max="3" width="37.85546875" style="41" customWidth="1"/>
    <col min="4" max="4" width="10.42578125" style="1" customWidth="1"/>
    <col min="5" max="6" width="15.140625" style="1" customWidth="1"/>
    <col min="7" max="7" width="13.85546875" customWidth="1"/>
    <col min="8" max="8" width="13.5703125" customWidth="1"/>
    <col min="9" max="9" width="19.140625" customWidth="1"/>
  </cols>
  <sheetData>
    <row r="1" spans="1:6" x14ac:dyDescent="0.25">
      <c r="A1" s="58" t="s">
        <v>104</v>
      </c>
      <c r="B1" s="58"/>
      <c r="C1" s="58"/>
      <c r="D1" s="58"/>
      <c r="E1" s="58"/>
      <c r="F1" s="58"/>
    </row>
    <row r="2" spans="1:6" x14ac:dyDescent="0.25">
      <c r="A2" s="60" t="s">
        <v>103</v>
      </c>
      <c r="B2" s="60"/>
      <c r="C2" s="60"/>
      <c r="D2" s="60"/>
      <c r="E2" s="60"/>
      <c r="F2" s="60"/>
    </row>
    <row r="3" spans="1:6" ht="22.5" customHeight="1" x14ac:dyDescent="0.25">
      <c r="A3" s="18"/>
      <c r="B3" s="9"/>
      <c r="C3" s="40"/>
      <c r="D3" s="10"/>
      <c r="E3" s="10"/>
      <c r="F3" s="10"/>
    </row>
    <row r="4" spans="1:6" ht="21" customHeight="1" x14ac:dyDescent="0.25">
      <c r="A4" s="19" t="s">
        <v>8</v>
      </c>
      <c r="B4" s="9" t="s">
        <v>11</v>
      </c>
      <c r="D4" s="11"/>
      <c r="E4" s="11"/>
      <c r="F4" s="11"/>
    </row>
    <row r="5" spans="1:6" ht="18.75" customHeight="1" x14ac:dyDescent="0.25">
      <c r="A5" s="19" t="s">
        <v>9</v>
      </c>
      <c r="B5" s="13" t="s">
        <v>10</v>
      </c>
      <c r="D5" s="12"/>
      <c r="E5" s="12"/>
      <c r="F5" s="14"/>
    </row>
    <row r="6" spans="1:6" ht="15" customHeight="1" thickBot="1" x14ac:dyDescent="0.3">
      <c r="A6" s="20"/>
      <c r="B6" s="59"/>
      <c r="C6" s="59"/>
      <c r="D6" s="59"/>
      <c r="E6" s="59"/>
      <c r="F6" s="15"/>
    </row>
    <row r="7" spans="1:6" s="8" customFormat="1" ht="53.25" customHeight="1" thickBot="1" x14ac:dyDescent="0.3">
      <c r="A7" s="26" t="s">
        <v>7</v>
      </c>
      <c r="B7" s="16" t="s">
        <v>4</v>
      </c>
      <c r="C7" s="42" t="s">
        <v>18</v>
      </c>
      <c r="D7" s="16" t="s">
        <v>5</v>
      </c>
      <c r="E7" s="16" t="s">
        <v>6</v>
      </c>
      <c r="F7" s="17" t="s">
        <v>0</v>
      </c>
    </row>
    <row r="8" spans="1:6" ht="24.75" customHeight="1" x14ac:dyDescent="0.25">
      <c r="A8" s="27" t="s">
        <v>12</v>
      </c>
      <c r="B8" s="6" t="s">
        <v>13</v>
      </c>
      <c r="C8" s="43"/>
      <c r="D8" s="23">
        <v>2</v>
      </c>
      <c r="E8" s="24"/>
      <c r="F8" s="25">
        <f t="shared" ref="F8:F58" si="0">D8*E8</f>
        <v>0</v>
      </c>
    </row>
    <row r="9" spans="1:6" ht="24" customHeight="1" x14ac:dyDescent="0.25">
      <c r="A9" s="27" t="s">
        <v>14</v>
      </c>
      <c r="B9" s="6" t="s">
        <v>16</v>
      </c>
      <c r="C9" s="43"/>
      <c r="D9" s="23">
        <v>1</v>
      </c>
      <c r="E9" s="24"/>
      <c r="F9" s="25">
        <f t="shared" si="0"/>
        <v>0</v>
      </c>
    </row>
    <row r="10" spans="1:6" ht="59.25" customHeight="1" x14ac:dyDescent="0.25">
      <c r="A10" s="6" t="s">
        <v>15</v>
      </c>
      <c r="B10" s="6" t="s">
        <v>121</v>
      </c>
      <c r="C10" s="43"/>
      <c r="D10" s="23">
        <v>2</v>
      </c>
      <c r="E10" s="24"/>
      <c r="F10" s="25">
        <f t="shared" si="0"/>
        <v>0</v>
      </c>
    </row>
    <row r="11" spans="1:6" ht="47.25" customHeight="1" x14ac:dyDescent="0.25">
      <c r="A11" s="27" t="s">
        <v>17</v>
      </c>
      <c r="B11" s="6" t="s">
        <v>73</v>
      </c>
      <c r="C11" s="43"/>
      <c r="D11" s="23">
        <v>2</v>
      </c>
      <c r="E11" s="24"/>
      <c r="F11" s="25">
        <f t="shared" si="0"/>
        <v>0</v>
      </c>
    </row>
    <row r="12" spans="1:6" ht="60" customHeight="1" x14ac:dyDescent="0.25">
      <c r="A12" s="27" t="s">
        <v>19</v>
      </c>
      <c r="B12" s="6" t="s">
        <v>122</v>
      </c>
      <c r="C12" s="43"/>
      <c r="D12" s="23">
        <v>1</v>
      </c>
      <c r="E12" s="24"/>
      <c r="F12" s="25">
        <f t="shared" si="0"/>
        <v>0</v>
      </c>
    </row>
    <row r="13" spans="1:6" ht="35.25" customHeight="1" x14ac:dyDescent="0.25">
      <c r="A13" s="27" t="s">
        <v>20</v>
      </c>
      <c r="B13" s="6" t="s">
        <v>28</v>
      </c>
      <c r="C13" s="43"/>
      <c r="D13" s="23">
        <v>1</v>
      </c>
      <c r="E13" s="24"/>
      <c r="F13" s="25">
        <f t="shared" si="0"/>
        <v>0</v>
      </c>
    </row>
    <row r="14" spans="1:6" ht="14.25" customHeight="1" x14ac:dyDescent="0.25">
      <c r="A14" s="27" t="s">
        <v>21</v>
      </c>
      <c r="B14" s="6" t="s">
        <v>22</v>
      </c>
      <c r="C14" s="43"/>
      <c r="D14" s="23">
        <v>1</v>
      </c>
      <c r="E14" s="24"/>
      <c r="F14" s="25">
        <f t="shared" si="0"/>
        <v>0</v>
      </c>
    </row>
    <row r="15" spans="1:6" ht="27.75" customHeight="1" x14ac:dyDescent="0.25">
      <c r="A15" s="27" t="s">
        <v>23</v>
      </c>
      <c r="B15" s="6" t="s">
        <v>24</v>
      </c>
      <c r="C15" s="43"/>
      <c r="D15" s="23">
        <v>1</v>
      </c>
      <c r="E15" s="24"/>
      <c r="F15" s="25">
        <f t="shared" si="0"/>
        <v>0</v>
      </c>
    </row>
    <row r="16" spans="1:6" ht="25.5" customHeight="1" x14ac:dyDescent="0.25">
      <c r="A16" s="27" t="s">
        <v>25</v>
      </c>
      <c r="B16" s="6" t="s">
        <v>26</v>
      </c>
      <c r="C16" s="43"/>
      <c r="D16" s="23">
        <v>2</v>
      </c>
      <c r="E16" s="24"/>
      <c r="F16" s="25">
        <f t="shared" si="0"/>
        <v>0</v>
      </c>
    </row>
    <row r="17" spans="1:6" ht="27.75" customHeight="1" x14ac:dyDescent="0.25">
      <c r="A17" s="27" t="s">
        <v>27</v>
      </c>
      <c r="B17" s="6" t="s">
        <v>29</v>
      </c>
      <c r="C17" s="43"/>
      <c r="D17" s="23">
        <v>2</v>
      </c>
      <c r="E17" s="24"/>
      <c r="F17" s="25">
        <f t="shared" si="0"/>
        <v>0</v>
      </c>
    </row>
    <row r="18" spans="1:6" ht="48" customHeight="1" x14ac:dyDescent="0.25">
      <c r="A18" s="27" t="s">
        <v>30</v>
      </c>
      <c r="B18" s="6" t="s">
        <v>33</v>
      </c>
      <c r="C18" s="43"/>
      <c r="D18" s="23">
        <v>2</v>
      </c>
      <c r="E18" s="24"/>
      <c r="F18" s="25">
        <f t="shared" si="0"/>
        <v>0</v>
      </c>
    </row>
    <row r="19" spans="1:6" ht="27.75" customHeight="1" x14ac:dyDescent="0.25">
      <c r="A19" s="27" t="s">
        <v>31</v>
      </c>
      <c r="B19" s="6" t="s">
        <v>34</v>
      </c>
      <c r="C19" s="43"/>
      <c r="D19" s="23">
        <v>1</v>
      </c>
      <c r="E19" s="24"/>
      <c r="F19" s="25">
        <f t="shared" si="0"/>
        <v>0</v>
      </c>
    </row>
    <row r="20" spans="1:6" ht="27.75" customHeight="1" x14ac:dyDescent="0.25">
      <c r="A20" s="27" t="s">
        <v>32</v>
      </c>
      <c r="B20" s="6" t="s">
        <v>35</v>
      </c>
      <c r="C20" s="43"/>
      <c r="D20" s="23">
        <v>1</v>
      </c>
      <c r="E20" s="24"/>
      <c r="F20" s="25">
        <f t="shared" si="0"/>
        <v>0</v>
      </c>
    </row>
    <row r="21" spans="1:6" ht="25.5" customHeight="1" x14ac:dyDescent="0.25">
      <c r="A21" s="27" t="s">
        <v>36</v>
      </c>
      <c r="B21" s="7" t="s">
        <v>39</v>
      </c>
      <c r="C21" s="43"/>
      <c r="D21" s="23">
        <v>1</v>
      </c>
      <c r="E21" s="24"/>
      <c r="F21" s="25">
        <f t="shared" si="0"/>
        <v>0</v>
      </c>
    </row>
    <row r="22" spans="1:6" ht="28.5" customHeight="1" x14ac:dyDescent="0.25">
      <c r="A22" s="27" t="s">
        <v>37</v>
      </c>
      <c r="B22" s="7" t="s">
        <v>40</v>
      </c>
      <c r="C22" s="43"/>
      <c r="D22" s="23">
        <v>9</v>
      </c>
      <c r="E22" s="24"/>
      <c r="F22" s="25">
        <f t="shared" si="0"/>
        <v>0</v>
      </c>
    </row>
    <row r="23" spans="1:6" ht="27" customHeight="1" x14ac:dyDescent="0.25">
      <c r="A23" s="27" t="s">
        <v>38</v>
      </c>
      <c r="B23" s="7" t="s">
        <v>41</v>
      </c>
      <c r="C23" s="43"/>
      <c r="D23" s="23">
        <v>1</v>
      </c>
      <c r="E23" s="24"/>
      <c r="F23" s="25">
        <f t="shared" si="0"/>
        <v>0</v>
      </c>
    </row>
    <row r="24" spans="1:6" ht="48" customHeight="1" x14ac:dyDescent="0.25">
      <c r="A24" s="27" t="s">
        <v>43</v>
      </c>
      <c r="B24" s="7" t="s">
        <v>47</v>
      </c>
      <c r="C24" s="43"/>
      <c r="D24" s="23">
        <v>1</v>
      </c>
      <c r="E24" s="24"/>
      <c r="F24" s="25">
        <f t="shared" si="0"/>
        <v>0</v>
      </c>
    </row>
    <row r="25" spans="1:6" ht="12.75" customHeight="1" x14ac:dyDescent="0.25">
      <c r="A25" s="27" t="s">
        <v>42</v>
      </c>
      <c r="B25" s="7" t="s">
        <v>46</v>
      </c>
      <c r="C25" s="43"/>
      <c r="D25" s="23">
        <v>1</v>
      </c>
      <c r="E25" s="24"/>
      <c r="F25" s="25">
        <f t="shared" si="0"/>
        <v>0</v>
      </c>
    </row>
    <row r="26" spans="1:6" ht="36.75" customHeight="1" x14ac:dyDescent="0.25">
      <c r="A26" s="27" t="s">
        <v>44</v>
      </c>
      <c r="B26" s="7" t="s">
        <v>105</v>
      </c>
      <c r="C26" s="43"/>
      <c r="D26" s="23">
        <v>1</v>
      </c>
      <c r="E26" s="24"/>
      <c r="F26" s="25">
        <f t="shared" si="0"/>
        <v>0</v>
      </c>
    </row>
    <row r="27" spans="1:6" ht="36" customHeight="1" x14ac:dyDescent="0.25">
      <c r="A27" s="27" t="s">
        <v>45</v>
      </c>
      <c r="B27" s="7" t="s">
        <v>64</v>
      </c>
      <c r="C27" s="43"/>
      <c r="D27" s="23">
        <v>1</v>
      </c>
      <c r="E27" s="24"/>
      <c r="F27" s="25">
        <f t="shared" si="0"/>
        <v>0</v>
      </c>
    </row>
    <row r="28" spans="1:6" ht="24.75" customHeight="1" x14ac:dyDescent="0.25">
      <c r="A28" s="27" t="s">
        <v>48</v>
      </c>
      <c r="B28" s="7" t="s">
        <v>49</v>
      </c>
      <c r="C28" s="44"/>
      <c r="D28" s="23">
        <v>1</v>
      </c>
      <c r="E28" s="24"/>
      <c r="F28" s="25">
        <f t="shared" si="0"/>
        <v>0</v>
      </c>
    </row>
    <row r="29" spans="1:6" ht="36.75" customHeight="1" x14ac:dyDescent="0.25">
      <c r="A29" s="27" t="s">
        <v>50</v>
      </c>
      <c r="B29" s="7" t="s">
        <v>109</v>
      </c>
      <c r="C29" s="44"/>
      <c r="D29" s="23">
        <v>1</v>
      </c>
      <c r="E29" s="24"/>
      <c r="F29" s="25">
        <f t="shared" si="0"/>
        <v>0</v>
      </c>
    </row>
    <row r="30" spans="1:6" ht="48.75" customHeight="1" x14ac:dyDescent="0.25">
      <c r="A30" s="27" t="s">
        <v>51</v>
      </c>
      <c r="B30" s="7" t="s">
        <v>116</v>
      </c>
      <c r="C30" s="44"/>
      <c r="D30" s="23">
        <v>1</v>
      </c>
      <c r="E30" s="24"/>
      <c r="F30" s="25">
        <f t="shared" si="0"/>
        <v>0</v>
      </c>
    </row>
    <row r="31" spans="1:6" ht="60" customHeight="1" x14ac:dyDescent="0.25">
      <c r="A31" s="27" t="s">
        <v>52</v>
      </c>
      <c r="B31" s="6" t="s">
        <v>126</v>
      </c>
      <c r="C31" s="44"/>
      <c r="D31" s="23">
        <v>1</v>
      </c>
      <c r="E31" s="24"/>
      <c r="F31" s="25">
        <f t="shared" si="0"/>
        <v>0</v>
      </c>
    </row>
    <row r="32" spans="1:6" ht="38.25" customHeight="1" x14ac:dyDescent="0.25">
      <c r="A32" s="27" t="s">
        <v>53</v>
      </c>
      <c r="B32" s="7" t="s">
        <v>54</v>
      </c>
      <c r="C32" s="44"/>
      <c r="D32" s="23">
        <v>1</v>
      </c>
      <c r="E32" s="24"/>
      <c r="F32" s="25">
        <f t="shared" si="0"/>
        <v>0</v>
      </c>
    </row>
    <row r="33" spans="1:6" ht="36" customHeight="1" x14ac:dyDescent="0.25">
      <c r="A33" s="27" t="s">
        <v>55</v>
      </c>
      <c r="B33" s="7" t="s">
        <v>56</v>
      </c>
      <c r="C33" s="44"/>
      <c r="D33" s="23">
        <v>1</v>
      </c>
      <c r="E33" s="24"/>
      <c r="F33" s="25">
        <f t="shared" si="0"/>
        <v>0</v>
      </c>
    </row>
    <row r="34" spans="1:6" ht="36" customHeight="1" x14ac:dyDescent="0.25">
      <c r="A34" s="27" t="s">
        <v>57</v>
      </c>
      <c r="B34" s="7" t="s">
        <v>117</v>
      </c>
      <c r="C34" s="44"/>
      <c r="D34" s="23">
        <v>2</v>
      </c>
      <c r="E34" s="24"/>
      <c r="F34" s="25">
        <f t="shared" si="0"/>
        <v>0</v>
      </c>
    </row>
    <row r="35" spans="1:6" ht="24.75" customHeight="1" x14ac:dyDescent="0.25">
      <c r="A35" s="27" t="s">
        <v>58</v>
      </c>
      <c r="B35" s="7" t="s">
        <v>61</v>
      </c>
      <c r="C35" s="44"/>
      <c r="D35" s="23">
        <v>1</v>
      </c>
      <c r="E35" s="24"/>
      <c r="F35" s="25">
        <f t="shared" si="0"/>
        <v>0</v>
      </c>
    </row>
    <row r="36" spans="1:6" ht="24.75" customHeight="1" x14ac:dyDescent="0.25">
      <c r="A36" s="27" t="s">
        <v>59</v>
      </c>
      <c r="B36" s="7" t="s">
        <v>62</v>
      </c>
      <c r="C36" s="44"/>
      <c r="D36" s="23">
        <v>1</v>
      </c>
      <c r="E36" s="24"/>
      <c r="F36" s="25">
        <f t="shared" si="0"/>
        <v>0</v>
      </c>
    </row>
    <row r="37" spans="1:6" ht="35.25" customHeight="1" x14ac:dyDescent="0.25">
      <c r="A37" s="27" t="s">
        <v>60</v>
      </c>
      <c r="B37" s="7" t="s">
        <v>63</v>
      </c>
      <c r="C37" s="44"/>
      <c r="D37" s="23">
        <v>1</v>
      </c>
      <c r="E37" s="24"/>
      <c r="F37" s="25">
        <f t="shared" si="0"/>
        <v>0</v>
      </c>
    </row>
    <row r="38" spans="1:6" ht="60" customHeight="1" x14ac:dyDescent="0.25">
      <c r="A38" s="27" t="s">
        <v>65</v>
      </c>
      <c r="B38" s="7" t="s">
        <v>106</v>
      </c>
      <c r="C38" s="44"/>
      <c r="D38" s="23">
        <v>4</v>
      </c>
      <c r="E38" s="24"/>
      <c r="F38" s="25">
        <f t="shared" si="0"/>
        <v>0</v>
      </c>
    </row>
    <row r="39" spans="1:6" ht="47.25" customHeight="1" x14ac:dyDescent="0.25">
      <c r="A39" s="27" t="s">
        <v>66</v>
      </c>
      <c r="B39" s="6" t="s">
        <v>123</v>
      </c>
      <c r="C39" s="44"/>
      <c r="D39" s="23">
        <v>1</v>
      </c>
      <c r="E39" s="24"/>
      <c r="F39" s="25">
        <f t="shared" si="0"/>
        <v>0</v>
      </c>
    </row>
    <row r="40" spans="1:6" ht="38.25" customHeight="1" x14ac:dyDescent="0.25">
      <c r="A40" s="27" t="s">
        <v>67</v>
      </c>
      <c r="B40" s="7" t="s">
        <v>69</v>
      </c>
      <c r="C40" s="44"/>
      <c r="D40" s="23">
        <v>1</v>
      </c>
      <c r="E40" s="24"/>
      <c r="F40" s="25">
        <f t="shared" si="0"/>
        <v>0</v>
      </c>
    </row>
    <row r="41" spans="1:6" ht="24.75" customHeight="1" x14ac:dyDescent="0.25">
      <c r="A41" s="27" t="s">
        <v>68</v>
      </c>
      <c r="B41" s="7" t="s">
        <v>70</v>
      </c>
      <c r="C41" s="44"/>
      <c r="D41" s="23">
        <v>1</v>
      </c>
      <c r="E41" s="24"/>
      <c r="F41" s="25">
        <f t="shared" si="0"/>
        <v>0</v>
      </c>
    </row>
    <row r="42" spans="1:6" ht="70.5" customHeight="1" x14ac:dyDescent="0.25">
      <c r="A42" s="27" t="s">
        <v>71</v>
      </c>
      <c r="B42" s="7" t="s">
        <v>74</v>
      </c>
      <c r="C42" s="44"/>
      <c r="D42" s="23">
        <v>1</v>
      </c>
      <c r="E42" s="24"/>
      <c r="F42" s="25">
        <f t="shared" si="0"/>
        <v>0</v>
      </c>
    </row>
    <row r="43" spans="1:6" ht="49.5" customHeight="1" x14ac:dyDescent="0.25">
      <c r="A43" s="27" t="s">
        <v>72</v>
      </c>
      <c r="B43" s="7" t="s">
        <v>118</v>
      </c>
      <c r="C43" s="44"/>
      <c r="D43" s="23">
        <v>8</v>
      </c>
      <c r="E43" s="24"/>
      <c r="F43" s="25">
        <f t="shared" si="0"/>
        <v>0</v>
      </c>
    </row>
    <row r="44" spans="1:6" ht="59.25" customHeight="1" x14ac:dyDescent="0.25">
      <c r="A44" s="27" t="s">
        <v>75</v>
      </c>
      <c r="B44" s="7" t="s">
        <v>81</v>
      </c>
      <c r="C44" s="44"/>
      <c r="D44" s="23">
        <v>8</v>
      </c>
      <c r="E44" s="24"/>
      <c r="F44" s="25">
        <f t="shared" si="0"/>
        <v>0</v>
      </c>
    </row>
    <row r="45" spans="1:6" ht="103.5" customHeight="1" x14ac:dyDescent="0.25">
      <c r="A45" s="27" t="s">
        <v>76</v>
      </c>
      <c r="B45" s="6" t="s">
        <v>125</v>
      </c>
      <c r="C45" s="44"/>
      <c r="D45" s="23">
        <v>8</v>
      </c>
      <c r="E45" s="24"/>
      <c r="F45" s="25">
        <f t="shared" si="0"/>
        <v>0</v>
      </c>
    </row>
    <row r="46" spans="1:6" ht="51.75" customHeight="1" x14ac:dyDescent="0.25">
      <c r="A46" s="27" t="s">
        <v>77</v>
      </c>
      <c r="B46" s="7" t="s">
        <v>119</v>
      </c>
      <c r="C46" s="44"/>
      <c r="D46" s="23">
        <v>8</v>
      </c>
      <c r="E46" s="24"/>
      <c r="F46" s="25">
        <f t="shared" si="0"/>
        <v>0</v>
      </c>
    </row>
    <row r="47" spans="1:6" ht="27" customHeight="1" x14ac:dyDescent="0.25">
      <c r="A47" s="27" t="s">
        <v>78</v>
      </c>
      <c r="B47" s="7" t="s">
        <v>111</v>
      </c>
      <c r="C47" s="44"/>
      <c r="D47" s="23">
        <v>8</v>
      </c>
      <c r="E47" s="24"/>
      <c r="F47" s="25">
        <f t="shared" si="0"/>
        <v>0</v>
      </c>
    </row>
    <row r="48" spans="1:6" ht="15" customHeight="1" x14ac:dyDescent="0.25">
      <c r="A48" s="27" t="s">
        <v>79</v>
      </c>
      <c r="B48" s="7" t="s">
        <v>82</v>
      </c>
      <c r="C48" s="44"/>
      <c r="D48" s="23">
        <v>8</v>
      </c>
      <c r="E48" s="24"/>
      <c r="F48" s="25">
        <f t="shared" si="0"/>
        <v>0</v>
      </c>
    </row>
    <row r="49" spans="1:6" ht="25.5" customHeight="1" x14ac:dyDescent="0.25">
      <c r="A49" s="27" t="s">
        <v>80</v>
      </c>
      <c r="B49" s="7" t="s">
        <v>83</v>
      </c>
      <c r="C49" s="44"/>
      <c r="D49" s="23">
        <v>8</v>
      </c>
      <c r="E49" s="24"/>
      <c r="F49" s="25">
        <f t="shared" si="0"/>
        <v>0</v>
      </c>
    </row>
    <row r="50" spans="1:6" ht="31.5" customHeight="1" x14ac:dyDescent="0.25">
      <c r="A50" s="27" t="s">
        <v>84</v>
      </c>
      <c r="B50" s="7" t="s">
        <v>110</v>
      </c>
      <c r="C50" s="44"/>
      <c r="D50" s="23">
        <v>8</v>
      </c>
      <c r="E50" s="24"/>
      <c r="F50" s="25">
        <f t="shared" si="0"/>
        <v>0</v>
      </c>
    </row>
    <row r="51" spans="1:6" ht="70.5" customHeight="1" x14ac:dyDescent="0.25">
      <c r="A51" s="6" t="s">
        <v>85</v>
      </c>
      <c r="B51" s="6" t="s">
        <v>124</v>
      </c>
      <c r="C51" s="44"/>
      <c r="D51" s="23">
        <v>9</v>
      </c>
      <c r="E51" s="24"/>
      <c r="F51" s="25">
        <f t="shared" si="0"/>
        <v>0</v>
      </c>
    </row>
    <row r="52" spans="1:6" ht="72" customHeight="1" x14ac:dyDescent="0.25">
      <c r="A52" s="27" t="s">
        <v>86</v>
      </c>
      <c r="B52" s="7" t="s">
        <v>87</v>
      </c>
      <c r="C52" s="44"/>
      <c r="D52" s="23">
        <v>8</v>
      </c>
      <c r="E52" s="24"/>
      <c r="F52" s="25">
        <f t="shared" si="0"/>
        <v>0</v>
      </c>
    </row>
    <row r="53" spans="1:6" ht="12.75" customHeight="1" x14ac:dyDescent="0.25">
      <c r="A53" s="27" t="s">
        <v>88</v>
      </c>
      <c r="B53" s="7" t="s">
        <v>95</v>
      </c>
      <c r="C53" s="44"/>
      <c r="D53" s="23">
        <v>12</v>
      </c>
      <c r="E53" s="24"/>
      <c r="F53" s="25">
        <f t="shared" si="0"/>
        <v>0</v>
      </c>
    </row>
    <row r="54" spans="1:6" ht="139.5" customHeight="1" x14ac:dyDescent="0.25">
      <c r="A54" s="27" t="s">
        <v>89</v>
      </c>
      <c r="B54" s="7" t="s">
        <v>93</v>
      </c>
      <c r="C54" s="44"/>
      <c r="D54" s="23">
        <v>8</v>
      </c>
      <c r="E54" s="24"/>
      <c r="F54" s="25">
        <f t="shared" si="0"/>
        <v>0</v>
      </c>
    </row>
    <row r="55" spans="1:6" ht="12.75" customHeight="1" x14ac:dyDescent="0.25">
      <c r="A55" s="27" t="s">
        <v>90</v>
      </c>
      <c r="B55" s="7" t="s">
        <v>94</v>
      </c>
      <c r="C55" s="44"/>
      <c r="D55" s="23">
        <v>12</v>
      </c>
      <c r="E55" s="24"/>
      <c r="F55" s="25">
        <f t="shared" si="0"/>
        <v>0</v>
      </c>
    </row>
    <row r="56" spans="1:6" ht="26.25" customHeight="1" x14ac:dyDescent="0.25">
      <c r="A56" s="27" t="s">
        <v>91</v>
      </c>
      <c r="B56" s="7" t="s">
        <v>107</v>
      </c>
      <c r="C56" s="44"/>
      <c r="D56" s="23">
        <v>1</v>
      </c>
      <c r="E56" s="24"/>
      <c r="F56" s="25">
        <f t="shared" si="0"/>
        <v>0</v>
      </c>
    </row>
    <row r="57" spans="1:6" ht="27" customHeight="1" x14ac:dyDescent="0.25">
      <c r="A57" s="27" t="s">
        <v>92</v>
      </c>
      <c r="B57" s="7" t="s">
        <v>108</v>
      </c>
      <c r="C57" s="44"/>
      <c r="D57" s="23">
        <v>1</v>
      </c>
      <c r="E57" s="24"/>
      <c r="F57" s="25">
        <f t="shared" si="0"/>
        <v>0</v>
      </c>
    </row>
    <row r="58" spans="1:6" ht="49.5" customHeight="1" thickBot="1" x14ac:dyDescent="0.3">
      <c r="A58" s="27" t="s">
        <v>96</v>
      </c>
      <c r="B58" s="7" t="s">
        <v>102</v>
      </c>
      <c r="C58" s="44"/>
      <c r="D58" s="23">
        <v>2</v>
      </c>
      <c r="E58" s="24"/>
      <c r="F58" s="25">
        <f t="shared" si="0"/>
        <v>0</v>
      </c>
    </row>
    <row r="59" spans="1:6" x14ac:dyDescent="0.25">
      <c r="A59" s="49" t="s">
        <v>1</v>
      </c>
      <c r="B59" s="50"/>
      <c r="C59" s="50"/>
      <c r="D59" s="50"/>
      <c r="E59" s="51"/>
      <c r="F59" s="3">
        <f>SUM(F8:F58)</f>
        <v>0</v>
      </c>
    </row>
    <row r="60" spans="1:6" x14ac:dyDescent="0.25">
      <c r="A60" s="52" t="s">
        <v>2</v>
      </c>
      <c r="B60" s="53"/>
      <c r="C60" s="53"/>
      <c r="D60" s="53"/>
      <c r="E60" s="54"/>
      <c r="F60" s="4">
        <f>F59*21%</f>
        <v>0</v>
      </c>
    </row>
    <row r="61" spans="1:6" ht="15.75" thickBot="1" x14ac:dyDescent="0.3">
      <c r="A61" s="55" t="s">
        <v>3</v>
      </c>
      <c r="B61" s="56"/>
      <c r="C61" s="56"/>
      <c r="D61" s="56"/>
      <c r="E61" s="57"/>
      <c r="F61" s="5">
        <f>F59+F60</f>
        <v>0</v>
      </c>
    </row>
    <row r="62" spans="1:6" ht="16.5" thickBot="1" x14ac:dyDescent="0.3">
      <c r="A62" s="21"/>
      <c r="B62" s="2"/>
      <c r="C62" s="45"/>
      <c r="D62" s="2"/>
      <c r="E62" s="2"/>
      <c r="F62" s="2"/>
    </row>
    <row r="63" spans="1:6" x14ac:dyDescent="0.25">
      <c r="A63" s="34" t="s">
        <v>97</v>
      </c>
      <c r="B63" s="35"/>
      <c r="C63" s="46"/>
      <c r="D63" s="35"/>
      <c r="E63" s="28"/>
      <c r="F63" s="29"/>
    </row>
    <row r="64" spans="1:6" x14ac:dyDescent="0.25">
      <c r="A64" s="36" t="s">
        <v>112</v>
      </c>
      <c r="B64" s="37"/>
      <c r="C64" s="47"/>
      <c r="D64" s="37"/>
      <c r="E64" s="30"/>
      <c r="F64" s="31"/>
    </row>
    <row r="65" spans="1:6" x14ac:dyDescent="0.25">
      <c r="A65" s="36" t="s">
        <v>115</v>
      </c>
      <c r="B65" s="37"/>
      <c r="C65" s="47"/>
      <c r="D65" s="37"/>
      <c r="E65" s="30"/>
      <c r="F65" s="31"/>
    </row>
    <row r="66" spans="1:6" x14ac:dyDescent="0.25">
      <c r="A66" s="36" t="s">
        <v>98</v>
      </c>
      <c r="B66" s="37"/>
      <c r="C66" s="47"/>
      <c r="D66" s="37"/>
      <c r="E66" s="30"/>
      <c r="F66" s="31"/>
    </row>
    <row r="67" spans="1:6" x14ac:dyDescent="0.25">
      <c r="A67" s="36" t="s">
        <v>99</v>
      </c>
      <c r="B67" s="37"/>
      <c r="C67" s="47"/>
      <c r="D67" s="37"/>
      <c r="E67" s="30"/>
      <c r="F67" s="31"/>
    </row>
    <row r="68" spans="1:6" x14ac:dyDescent="0.25">
      <c r="A68" s="36" t="s">
        <v>100</v>
      </c>
      <c r="B68" s="37"/>
      <c r="C68" s="47"/>
      <c r="D68" s="37"/>
      <c r="E68" s="30"/>
      <c r="F68" s="31"/>
    </row>
    <row r="69" spans="1:6" x14ac:dyDescent="0.25">
      <c r="A69" s="36" t="s">
        <v>101</v>
      </c>
      <c r="B69" s="37"/>
      <c r="C69" s="47"/>
      <c r="D69" s="37"/>
      <c r="E69" s="30"/>
      <c r="F69" s="31"/>
    </row>
    <row r="70" spans="1:6" x14ac:dyDescent="0.25">
      <c r="A70" s="36" t="s">
        <v>120</v>
      </c>
      <c r="B70" s="37"/>
      <c r="C70" s="47"/>
      <c r="D70" s="37"/>
      <c r="E70" s="30"/>
      <c r="F70" s="31"/>
    </row>
    <row r="71" spans="1:6" x14ac:dyDescent="0.25">
      <c r="A71" s="36" t="s">
        <v>113</v>
      </c>
      <c r="B71" s="37"/>
      <c r="C71" s="47"/>
      <c r="D71" s="37"/>
      <c r="E71" s="30"/>
      <c r="F71" s="31"/>
    </row>
    <row r="72" spans="1:6" ht="15.75" thickBot="1" x14ac:dyDescent="0.3">
      <c r="A72" s="39" t="s">
        <v>114</v>
      </c>
      <c r="B72" s="38"/>
      <c r="C72" s="48"/>
      <c r="D72" s="38"/>
      <c r="E72" s="32"/>
      <c r="F72" s="33"/>
    </row>
  </sheetData>
  <protectedRanges>
    <protectedRange sqref="C8:C58" name="Oblast1"/>
    <protectedRange sqref="E8:E58" name="Oblast2"/>
  </protectedRanges>
  <mergeCells count="6">
    <mergeCell ref="A59:E59"/>
    <mergeCell ref="A60:E60"/>
    <mergeCell ref="A61:E61"/>
    <mergeCell ref="A1:F1"/>
    <mergeCell ref="B6:E6"/>
    <mergeCell ref="A2:F2"/>
  </mergeCells>
  <pageMargins left="0.25" right="0.25" top="0.75" bottom="0.75" header="0.3" footer="0.3"/>
  <pageSetup paperSize="9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Vybavení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Múčková Martina Mgr.</dc:creator>
  <cp:lastModifiedBy>Pavel Menšl</cp:lastModifiedBy>
  <cp:lastPrinted>2017-05-03T14:44:17Z</cp:lastPrinted>
  <dcterms:created xsi:type="dcterms:W3CDTF">2013-04-03T11:23:55Z</dcterms:created>
  <dcterms:modified xsi:type="dcterms:W3CDTF">2017-07-31T05:40:26Z</dcterms:modified>
</cp:coreProperties>
</file>